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https://nightlight-my.sharepoint.com/personal/kimberly_nightlight_org/Documents/Desktop/"/>
    </mc:Choice>
  </mc:AlternateContent>
  <bookViews>
    <workbookView xWindow="0" yWindow="0" windowWidth="28800" windowHeight="12300" tabRatio="624"/>
  </bookViews>
  <sheets>
    <sheet name="Embryo Adoption Expenses" sheetId="3" r:id="rId1"/>
    <sheet name="Monthly Income and Expenses" sheetId="2" r:id="rId2"/>
    <sheet name="Calculating Net Worth" sheetId="1" r:id="rId3"/>
    <sheet name="Fundraising Tracker" sheetId="4" r:id="rId4"/>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25" i="3" l="1"/>
  <c r="C18" i="1" l="1"/>
  <c r="G31" i="3"/>
  <c r="I18" i="3"/>
  <c r="I19" i="3" l="1"/>
  <c r="I24" i="3" l="1"/>
  <c r="I23" i="3"/>
  <c r="I21" i="3"/>
  <c r="F27" i="4" l="1"/>
  <c r="F27" i="2"/>
  <c r="J25" i="2" s="1"/>
  <c r="F43" i="2"/>
  <c r="C43" i="2"/>
  <c r="J39" i="2" s="1"/>
  <c r="C37" i="2"/>
  <c r="J34" i="2" s="1"/>
  <c r="F36" i="2"/>
  <c r="J35" i="2" s="1"/>
  <c r="C27" i="2"/>
  <c r="J24" i="2" s="1"/>
  <c r="J17" i="2"/>
  <c r="G14" i="1"/>
  <c r="G25" i="1"/>
  <c r="G32" i="1"/>
  <c r="C38" i="1"/>
  <c r="C29" i="1"/>
  <c r="I20" i="3"/>
  <c r="I22" i="3"/>
  <c r="G27" i="4"/>
  <c r="G6" i="4" s="1"/>
  <c r="G7" i="4" s="1"/>
  <c r="I17" i="3"/>
  <c r="I16" i="3"/>
  <c r="H31" i="3"/>
  <c r="G34" i="1" l="1"/>
  <c r="G45" i="1" s="1"/>
  <c r="C48" i="1"/>
  <c r="G44" i="1" s="1"/>
  <c r="G46" i="1" s="1"/>
  <c r="J43" i="2"/>
  <c r="J45" i="2" s="1"/>
  <c r="I31" i="3"/>
</calcChain>
</file>

<file path=xl/sharedStrings.xml><?xml version="1.0" encoding="utf-8"?>
<sst xmlns="http://schemas.openxmlformats.org/spreadsheetml/2006/main" count="226" uniqueCount="201">
  <si>
    <t xml:space="preserve">Description </t>
  </si>
  <si>
    <t>Date Paid</t>
  </si>
  <si>
    <t>Date Received</t>
  </si>
  <si>
    <t>ASSETS</t>
  </si>
  <si>
    <t>Liquid Assets</t>
  </si>
  <si>
    <t>LIABILITIES</t>
  </si>
  <si>
    <t>Cash</t>
  </si>
  <si>
    <t>Checking Accounts</t>
  </si>
  <si>
    <t>Savings Accounts</t>
  </si>
  <si>
    <t>Money Market Accounts</t>
  </si>
  <si>
    <t>CDs</t>
  </si>
  <si>
    <t>Savings Bonds</t>
  </si>
  <si>
    <t>Cash Value of Life Insurance</t>
  </si>
  <si>
    <t>Other Liquid Assets</t>
  </si>
  <si>
    <t xml:space="preserve">  Total Liquid Assets</t>
  </si>
  <si>
    <t>Investments (present market value)</t>
  </si>
  <si>
    <t>Stocks</t>
  </si>
  <si>
    <t>Bonds</t>
  </si>
  <si>
    <t>Mutual Funds</t>
  </si>
  <si>
    <t>Annuities</t>
  </si>
  <si>
    <t>IRAs</t>
  </si>
  <si>
    <t>401(k), 403(b), 457 Plans</t>
  </si>
  <si>
    <t>Pension Plans</t>
  </si>
  <si>
    <t>Other Investments</t>
  </si>
  <si>
    <t>Durable Goods (resale value)</t>
  </si>
  <si>
    <t>Automobiles and Motorcycles</t>
  </si>
  <si>
    <t>Other Vehicles</t>
  </si>
  <si>
    <t>Furniture and Furnishings</t>
  </si>
  <si>
    <t>Electronics</t>
  </si>
  <si>
    <t>Jewelry/Furs</t>
  </si>
  <si>
    <t>Other Possessions</t>
  </si>
  <si>
    <t>Real Property (current value)</t>
  </si>
  <si>
    <t>Primary Home</t>
  </si>
  <si>
    <t>Other Homes</t>
  </si>
  <si>
    <t>Other Real Property</t>
  </si>
  <si>
    <t>TOTAL ASSETS</t>
  </si>
  <si>
    <t>Property Debts (amount owed by you)</t>
  </si>
  <si>
    <t>Home Loan for Primary Home</t>
  </si>
  <si>
    <t>Other Home/Land Loans</t>
  </si>
  <si>
    <t>Car Loans</t>
  </si>
  <si>
    <t>Other Property Loans</t>
  </si>
  <si>
    <t xml:space="preserve">  Total Investment Assets</t>
  </si>
  <si>
    <t xml:space="preserve">  Total Durable Goods Assets</t>
  </si>
  <si>
    <t xml:space="preserve">  Total Real Property Assets</t>
  </si>
  <si>
    <t xml:space="preserve">  Total Receivable Loans (owed to you)</t>
  </si>
  <si>
    <t xml:space="preserve">  TOTAL ASSETS</t>
  </si>
  <si>
    <t xml:space="preserve">  Total Property Debt</t>
  </si>
  <si>
    <t>Personal Debts (amount owed by you)</t>
  </si>
  <si>
    <t>Credit Card Balances</t>
  </si>
  <si>
    <t>Personal Loans</t>
  </si>
  <si>
    <t>Unpaid Bills</t>
  </si>
  <si>
    <t>Income Tax Owed</t>
  </si>
  <si>
    <t>Property Tax Owed</t>
  </si>
  <si>
    <t>Other (describe):</t>
  </si>
  <si>
    <t xml:space="preserve">  Total Personal Debt</t>
  </si>
  <si>
    <t>Investment Debt (amount owed by you)</t>
  </si>
  <si>
    <t>Business Loans</t>
  </si>
  <si>
    <t>Investment Loans</t>
  </si>
  <si>
    <t>Life Insurance Loans</t>
  </si>
  <si>
    <t>Other Investment Debt</t>
  </si>
  <si>
    <t xml:space="preserve">  Total Investment Debt</t>
  </si>
  <si>
    <t>TOTAL LIABILITIES</t>
  </si>
  <si>
    <t xml:space="preserve">  TOTAL NET WORTH</t>
  </si>
  <si>
    <t xml:space="preserve">NET WORTH CALCULATOR </t>
  </si>
  <si>
    <t>Total Assets - Total Liabilities = Net Worth</t>
  </si>
  <si>
    <t xml:space="preserve">  TOTAL LIABILITIES</t>
  </si>
  <si>
    <t>Amount of Other Allowances (housing, food, etc.)</t>
  </si>
  <si>
    <t>Paid to Household But Not Included in Earnings</t>
  </si>
  <si>
    <t>Investment Income</t>
  </si>
  <si>
    <t>Other Income (describe):</t>
  </si>
  <si>
    <t>Food</t>
  </si>
  <si>
    <t>Groceries</t>
  </si>
  <si>
    <t>Other</t>
  </si>
  <si>
    <t>Housing</t>
  </si>
  <si>
    <t>Mortgage/Rent</t>
  </si>
  <si>
    <t>Personal Care</t>
  </si>
  <si>
    <t>Education</t>
  </si>
  <si>
    <t>Clothing</t>
  </si>
  <si>
    <t>Other Debt Payments</t>
  </si>
  <si>
    <t>Other Expenses (describe):</t>
  </si>
  <si>
    <t xml:space="preserve">  Total Food</t>
  </si>
  <si>
    <t>Transportation</t>
  </si>
  <si>
    <t>Public Transit</t>
  </si>
  <si>
    <t>Car Insurance</t>
  </si>
  <si>
    <t>Maintenance</t>
  </si>
  <si>
    <t>Parking</t>
  </si>
  <si>
    <t>Gas</t>
  </si>
  <si>
    <t>Utilities</t>
  </si>
  <si>
    <t>Water</t>
  </si>
  <si>
    <t>Internet</t>
  </si>
  <si>
    <t>Entertainment</t>
  </si>
  <si>
    <t>Vacations</t>
  </si>
  <si>
    <t>Personal</t>
  </si>
  <si>
    <t>Charitable Giving</t>
  </si>
  <si>
    <t xml:space="preserve">  Total Housing</t>
  </si>
  <si>
    <t xml:space="preserve">  Total Utilities</t>
  </si>
  <si>
    <t xml:space="preserve">  Total Transportation</t>
  </si>
  <si>
    <t xml:space="preserve">  Total Entertainment</t>
  </si>
  <si>
    <t xml:space="preserve">  Total Charitable Giving</t>
  </si>
  <si>
    <t>Total Housing (from left column)</t>
  </si>
  <si>
    <t>Total Food (from left column)</t>
  </si>
  <si>
    <t>Total Transportation (from left column)</t>
  </si>
  <si>
    <t>Total Utilities (from left column)</t>
  </si>
  <si>
    <t>Total Entertainment (from left column)</t>
  </si>
  <si>
    <t>Total Charitable Giving (from left column)</t>
  </si>
  <si>
    <t>Funding Tracker Worksheet</t>
  </si>
  <si>
    <t>Status</t>
  </si>
  <si>
    <t>Location of Funds</t>
  </si>
  <si>
    <t>Funds received</t>
  </si>
  <si>
    <t>Ongoing</t>
  </si>
  <si>
    <t>Church Contribution</t>
  </si>
  <si>
    <t>Charity</t>
  </si>
  <si>
    <t>MONTHLY INCOME</t>
  </si>
  <si>
    <t>MONTHLY EXPENSES</t>
  </si>
  <si>
    <t>TOTAL MONTHLY INCOME</t>
  </si>
  <si>
    <t>TOTAL MONTHLY EXPENSES</t>
  </si>
  <si>
    <t>TOTAL MONTHLY CASH FLOW</t>
  </si>
  <si>
    <t>Monthly Income - Monthly Expenses = Cash Flow</t>
  </si>
  <si>
    <t>Electric</t>
  </si>
  <si>
    <t>Phone</t>
  </si>
  <si>
    <t>Car Payments</t>
  </si>
  <si>
    <t>Life Insurance</t>
  </si>
  <si>
    <t>Medical Expenses (medications, co-pay, dental etc.)</t>
  </si>
  <si>
    <t>Health Insurance</t>
  </si>
  <si>
    <t>Child Support (if applicable)</t>
  </si>
  <si>
    <t>School Tuition (if applicable)</t>
  </si>
  <si>
    <t>Child Care (if applicable)</t>
  </si>
  <si>
    <t>Variance</t>
  </si>
  <si>
    <t>Estimated Cost</t>
  </si>
  <si>
    <t>Actual Cost</t>
  </si>
  <si>
    <t>Earnings for Head of Household (from W2 forms)*</t>
  </si>
  <si>
    <t>Earnings for Spouse, if married (from W2 forms)*</t>
  </si>
  <si>
    <t>*For Earnings, divide by 12 to get the monthly average</t>
  </si>
  <si>
    <t>Event TBD</t>
  </si>
  <si>
    <t>Actual</t>
  </si>
  <si>
    <t>Amount Raised</t>
  </si>
  <si>
    <t>Complete</t>
  </si>
  <si>
    <t>Income Taxes</t>
  </si>
  <si>
    <t xml:space="preserve">TOTAL </t>
  </si>
  <si>
    <t>Complete - received over $1,000 more than plan</t>
  </si>
  <si>
    <t>Goal</t>
  </si>
  <si>
    <t>Description</t>
  </si>
  <si>
    <t>Net Worth Worksheet for Snowflakes Families</t>
  </si>
  <si>
    <t>Payment Made To</t>
  </si>
  <si>
    <t>Time Payment is Due</t>
  </si>
  <si>
    <t>Funding Needed</t>
  </si>
  <si>
    <t>Total Paid</t>
  </si>
  <si>
    <t>Remaining to be Funded</t>
  </si>
  <si>
    <t>Stored Receipt?</t>
  </si>
  <si>
    <t>Monthly Income and Expenses</t>
  </si>
  <si>
    <t>Eating Out</t>
  </si>
  <si>
    <t>Debt Payments (credit cards, vehicles, medical, etc.)</t>
  </si>
  <si>
    <r>
      <rPr>
        <b/>
        <sz val="11"/>
        <color theme="1"/>
        <rFont val="Franklin Gothic Book"/>
        <family val="2"/>
      </rPr>
      <t>SAMPLE:</t>
    </r>
    <r>
      <rPr>
        <sz val="11"/>
        <color theme="1"/>
        <rFont val="Franklin Gothic Book"/>
        <family val="2"/>
      </rPr>
      <t xml:space="preserve"> Personal savings</t>
    </r>
  </si>
  <si>
    <r>
      <rPr>
        <b/>
        <sz val="11"/>
        <color theme="1"/>
        <rFont val="Franklin Gothic Book"/>
        <family val="2"/>
      </rPr>
      <t>SAMPLE:</t>
    </r>
    <r>
      <rPr>
        <sz val="11"/>
        <color theme="1"/>
        <rFont val="Franklin Gothic Book"/>
        <family val="2"/>
      </rPr>
      <t xml:space="preserve"> Grants</t>
    </r>
  </si>
  <si>
    <r>
      <rPr>
        <b/>
        <sz val="11"/>
        <color theme="1"/>
        <rFont val="Franklin Gothic Book"/>
        <family val="2"/>
      </rPr>
      <t>SAMPLE:</t>
    </r>
    <r>
      <rPr>
        <sz val="11"/>
        <color theme="1"/>
        <rFont val="Franklin Gothic Book"/>
        <family val="2"/>
      </rPr>
      <t xml:space="preserve"> Crowdfunding</t>
    </r>
  </si>
  <si>
    <r>
      <rPr>
        <b/>
        <sz val="11"/>
        <color theme="1"/>
        <rFont val="Franklin Gothic Book"/>
        <family val="2"/>
      </rPr>
      <t>SAMPLE:</t>
    </r>
    <r>
      <rPr>
        <sz val="11"/>
        <color theme="1"/>
        <rFont val="Franklin Gothic Book"/>
        <family val="2"/>
      </rPr>
      <t xml:space="preserve"> Other donations</t>
    </r>
  </si>
  <si>
    <r>
      <rPr>
        <b/>
        <sz val="11"/>
        <color theme="1"/>
        <rFont val="Franklin Gothic Book"/>
        <family val="2"/>
      </rPr>
      <t>SAMPLE:</t>
    </r>
    <r>
      <rPr>
        <sz val="11"/>
        <color theme="1"/>
        <rFont val="Franklin Gothic Book"/>
        <family val="2"/>
      </rPr>
      <t xml:space="preserve"> Garage sale</t>
    </r>
  </si>
  <si>
    <r>
      <rPr>
        <b/>
        <sz val="11"/>
        <color theme="1"/>
        <rFont val="Franklin Gothic Book"/>
        <family val="2"/>
      </rPr>
      <t>SAMPLE:</t>
    </r>
    <r>
      <rPr>
        <sz val="11"/>
        <color theme="1"/>
        <rFont val="Franklin Gothic Book"/>
        <family val="2"/>
      </rPr>
      <t xml:space="preserve"> T-shirt sales</t>
    </r>
  </si>
  <si>
    <t>Bank Name/Account Name</t>
  </si>
  <si>
    <t>Sent to Fertility Clinic</t>
  </si>
  <si>
    <t>Sent to Snowflakes</t>
  </si>
  <si>
    <t>Complete - Sold 50 shirts (profit of $10/shirt)</t>
  </si>
  <si>
    <r>
      <rPr>
        <b/>
        <sz val="11"/>
        <color theme="1"/>
        <rFont val="Franklin Gothic Book"/>
        <family val="2"/>
      </rPr>
      <t>SAMPLE:</t>
    </r>
    <r>
      <rPr>
        <sz val="11"/>
        <color theme="1"/>
        <rFont val="Franklin Gothic Book"/>
        <family val="2"/>
      </rPr>
      <t xml:space="preserve"> Family Movie Night at the Park</t>
    </r>
  </si>
  <si>
    <t>* Family may alternatively secure domestic home study services from a local adoption agency</t>
  </si>
  <si>
    <t>Frozen Embryo Transfer**</t>
  </si>
  <si>
    <t>With application submission</t>
  </si>
  <si>
    <t>Upon completion of all application docs</t>
  </si>
  <si>
    <t>Upon mutual agreement to a match</t>
  </si>
  <si>
    <t>Determined by Clinic</t>
  </si>
  <si>
    <t>At time of service</t>
  </si>
  <si>
    <t>After home visit</t>
  </si>
  <si>
    <t>Nightlight Christian Adoptions</t>
  </si>
  <si>
    <t>Snowflakes Family Evaluation (SFE) Application*</t>
  </si>
  <si>
    <t>Prior to home visit</t>
  </si>
  <si>
    <t>Actual &amp; Estimated Expenses Worksheet for Snowflakes Adopting Families</t>
  </si>
  <si>
    <t>Over or (Under) Budget</t>
  </si>
  <si>
    <t>Maintenance/Child Support Received</t>
  </si>
  <si>
    <t xml:space="preserve">Create your embryo adoption funding plan here. It should include your goals and your actual funds received from each source.  </t>
  </si>
  <si>
    <t xml:space="preserve">Clear the worksheet to develop your personalized funding plan. </t>
  </si>
  <si>
    <t>** An estimate of expenses that are variable</t>
  </si>
  <si>
    <r>
      <t xml:space="preserve">*Provide </t>
    </r>
    <r>
      <rPr>
        <b/>
        <sz val="12"/>
        <color theme="1"/>
        <rFont val="Franklin Gothic Book"/>
        <family val="2"/>
      </rPr>
      <t>MONTHLY</t>
    </r>
    <r>
      <rPr>
        <sz val="12"/>
        <color theme="1"/>
        <rFont val="Franklin Gothic Book"/>
        <family val="2"/>
      </rPr>
      <t xml:space="preserve"> figures in each shaded box. Figures should correspond to your most recent tax return. Totals are automatically calculated for your convenience.</t>
    </r>
  </si>
  <si>
    <t>Varies</t>
  </si>
  <si>
    <t>(SFE) Travel expenses for assigned social worker**</t>
  </si>
  <si>
    <t>(SFE) Background Checks, fingerprinting, birth certificates, etc. **</t>
  </si>
  <si>
    <t>Snowflakes Family Evaluation (SFE)*</t>
  </si>
  <si>
    <t>Snowflakes Payment 1 (with application)</t>
  </si>
  <si>
    <t>Snowflakes Payment 2 (prior to matching phase)</t>
  </si>
  <si>
    <t>Snowflakes Payment 3 (prior to contracts and shipment of embryos)</t>
  </si>
  <si>
    <t>Snowflakes Preferred Clinic</t>
  </si>
  <si>
    <t>The financial plan resource we have created is designed to help you navigate the process of fundraising and gathering resources for your adoption.</t>
  </si>
  <si>
    <t>When you choose to apply for a grant, loan, of funding opportunity, your family will be expected to provide a few basic details along with each of your applications. This will include estimated expenses</t>
  </si>
  <si>
    <t xml:space="preserve">Please be aware that some grants and loans may be adoption based, and could require that you complete a home study before applying to their organization. Other grants may be medically focused </t>
  </si>
  <si>
    <t>and can only be applied to clinic costs or medication. It is common for medical grants to require an infertility diagnosis.</t>
  </si>
  <si>
    <t>This information will be requested by most grant/funding organizations on their application, and during your home study process.</t>
  </si>
  <si>
    <t>This information will be required for most grant/funding applications, your application, and your home study. Fill in shaded boxes only.</t>
  </si>
  <si>
    <r>
      <t>for the type of adoption you are pursuing, your monthly income and expenses, and your net worth. We have provided several tabs below on each topic, with links to funding organizations in the</t>
    </r>
    <r>
      <rPr>
        <sz val="11"/>
        <color theme="5" tint="-0.249977111117893"/>
        <rFont val="Franklin Gothic Book"/>
        <family val="2"/>
      </rPr>
      <t xml:space="preserve"> </t>
    </r>
    <r>
      <rPr>
        <b/>
        <sz val="11"/>
        <color theme="5" tint="-0.249977111117893"/>
        <rFont val="Franklin Gothic Book"/>
        <family val="2"/>
      </rPr>
      <t>pink/red tab</t>
    </r>
    <r>
      <rPr>
        <sz val="11"/>
        <color theme="1"/>
        <rFont val="Franklin Gothic Book"/>
        <family val="2"/>
      </rPr>
      <t xml:space="preserve">. </t>
    </r>
  </si>
  <si>
    <t>This worksheet was developed to help you understand all of the cost elements of your embryo adoption. Many are variable costs based on potenital choices you may make.</t>
  </si>
  <si>
    <t>Medical screening for ability to carry a pregnancy**</t>
  </si>
  <si>
    <t>Medical Professional of choice</t>
  </si>
  <si>
    <t>Medication Costs**</t>
  </si>
  <si>
    <t>Snowflakes Preferred Clinic, or local clinic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</si>
</sst>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d/yy;@"/>
    <numFmt numFmtId="165" formatCode="_(&quot;$&quot;* #,##0_);_(&quot;$&quot;* \(#,##0\);_(&quot;$&quot;* &quot;-&quot;??_);_(@_)"/>
  </numFmts>
  <fonts count="14" x14ac:knownFonts="1">
    <font>
      <sz val="11"/>
      <color theme="1"/>
      <name val="Calibri"/>
      <family val="2"/>
      <scheme val="minor"/>
    </font>
    <font>
      <sz val="11"/>
      <color theme="1"/>
      <name val="Calibri"/>
      <family val="2"/>
      <scheme val="minor"/>
    </font>
    <font>
      <sz val="10"/>
      <name val="Arial"/>
      <family val="2"/>
    </font>
    <font>
      <sz val="11"/>
      <color theme="1"/>
      <name val="Franklin Gothic Book"/>
      <family val="2"/>
    </font>
    <font>
      <b/>
      <sz val="12"/>
      <color theme="1"/>
      <name val="Franklin Gothic Book"/>
      <family val="2"/>
    </font>
    <font>
      <i/>
      <sz val="12"/>
      <color theme="1"/>
      <name val="Franklin Gothic Book"/>
      <family val="2"/>
    </font>
    <font>
      <b/>
      <sz val="11"/>
      <color theme="1"/>
      <name val="Franklin Gothic Book"/>
      <family val="2"/>
    </font>
    <font>
      <b/>
      <u/>
      <sz val="12"/>
      <color theme="1"/>
      <name val="Franklin Gothic Book"/>
      <family val="2"/>
    </font>
    <font>
      <b/>
      <u/>
      <sz val="11"/>
      <color theme="1"/>
      <name val="Franklin Gothic Book"/>
      <family val="2"/>
    </font>
    <font>
      <i/>
      <sz val="11"/>
      <color theme="1"/>
      <name val="Franklin Gothic Book"/>
      <family val="2"/>
    </font>
    <font>
      <b/>
      <u/>
      <sz val="11"/>
      <color theme="0"/>
      <name val="Franklin Gothic Book"/>
      <family val="2"/>
    </font>
    <font>
      <sz val="12"/>
      <color theme="1"/>
      <name val="Franklin Gothic Book"/>
      <family val="2"/>
    </font>
    <font>
      <sz val="11"/>
      <color theme="5" tint="-0.249977111117893"/>
      <name val="Franklin Gothic Book"/>
      <family val="2"/>
    </font>
    <font>
      <b/>
      <sz val="11"/>
      <color theme="5" tint="-0.249977111117893"/>
      <name val="Franklin Gothic Book"/>
      <family val="2"/>
    </font>
  </fonts>
  <fills count="6">
    <fill>
      <patternFill patternType="none"/>
    </fill>
    <fill>
      <patternFill patternType="gray125"/>
    </fill>
    <fill>
      <patternFill patternType="solid">
        <fgColor theme="0"/>
        <bgColor indexed="64"/>
      </patternFill>
    </fill>
    <fill>
      <patternFill patternType="solid">
        <fgColor rgb="FFCFE7E3"/>
        <bgColor indexed="64"/>
      </patternFill>
    </fill>
    <fill>
      <patternFill patternType="solid">
        <fgColor rgb="FF539FA7"/>
        <bgColor indexed="64"/>
      </patternFill>
    </fill>
    <fill>
      <patternFill patternType="solid">
        <fgColor theme="7" tint="0.59999389629810485"/>
        <bgColor indexed="64"/>
      </patternFill>
    </fill>
  </fills>
  <borders count="14">
    <border>
      <left/>
      <right/>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thin">
        <color auto="1"/>
      </top>
      <bottom style="medium">
        <color auto="1"/>
      </bottom>
      <diagonal/>
    </border>
  </borders>
  <cellStyleXfs count="3">
    <xf numFmtId="0" fontId="0" fillId="0" borderId="0"/>
    <xf numFmtId="44" fontId="1" fillId="0" borderId="0" applyFont="0" applyFill="0" applyBorder="0" applyAlignment="0" applyProtection="0"/>
    <xf numFmtId="0" fontId="2" fillId="0" borderId="0"/>
  </cellStyleXfs>
  <cellXfs count="66">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applyAlignment="1">
      <alignment horizontal="center"/>
    </xf>
    <xf numFmtId="0" fontId="6" fillId="2" borderId="0" xfId="0" applyFont="1" applyFill="1" applyAlignment="1">
      <alignment horizontal="center"/>
    </xf>
    <xf numFmtId="0" fontId="8" fillId="2" borderId="0" xfId="0" applyFont="1" applyFill="1"/>
    <xf numFmtId="0" fontId="3" fillId="2" borderId="9" xfId="0" applyFont="1" applyFill="1" applyBorder="1"/>
    <xf numFmtId="0" fontId="3" fillId="2" borderId="10" xfId="0" applyFont="1" applyFill="1" applyBorder="1"/>
    <xf numFmtId="165" fontId="6" fillId="2" borderId="13" xfId="1" applyNumberFormat="1" applyFont="1" applyFill="1" applyBorder="1"/>
    <xf numFmtId="0" fontId="3" fillId="2" borderId="0" xfId="0" applyFont="1" applyFill="1" applyBorder="1"/>
    <xf numFmtId="165" fontId="6" fillId="2" borderId="3" xfId="1" applyNumberFormat="1" applyFont="1" applyFill="1" applyBorder="1"/>
    <xf numFmtId="0" fontId="6" fillId="2" borderId="6" xfId="0" applyFont="1" applyFill="1" applyBorder="1" applyAlignment="1">
      <alignment horizontal="left"/>
    </xf>
    <xf numFmtId="0" fontId="3" fillId="2" borderId="7" xfId="0" applyFont="1" applyFill="1" applyBorder="1"/>
    <xf numFmtId="165" fontId="6" fillId="2" borderId="4" xfId="0" applyNumberFormat="1" applyFont="1" applyFill="1" applyBorder="1"/>
    <xf numFmtId="0" fontId="6" fillId="2" borderId="8" xfId="0" applyFont="1" applyFill="1" applyBorder="1" applyAlignment="1">
      <alignment horizontal="left"/>
    </xf>
    <xf numFmtId="165" fontId="6" fillId="2" borderId="5" xfId="1" applyNumberFormat="1" applyFont="1" applyFill="1" applyBorder="1"/>
    <xf numFmtId="0" fontId="6" fillId="2" borderId="12" xfId="0" applyFont="1" applyFill="1" applyBorder="1" applyAlignment="1">
      <alignment horizontal="left"/>
    </xf>
    <xf numFmtId="0" fontId="3" fillId="2" borderId="1" xfId="0" applyFont="1" applyFill="1" applyBorder="1"/>
    <xf numFmtId="0" fontId="9" fillId="2" borderId="0" xfId="0" applyFont="1" applyFill="1"/>
    <xf numFmtId="44" fontId="3" fillId="2" borderId="0" xfId="0" applyNumberFormat="1" applyFont="1" applyFill="1"/>
    <xf numFmtId="0" fontId="3" fillId="2" borderId="0" xfId="0" applyFont="1" applyFill="1" applyAlignment="1">
      <alignment wrapText="1"/>
    </xf>
    <xf numFmtId="0" fontId="5" fillId="2" borderId="0" xfId="0" applyFont="1" applyFill="1" applyAlignment="1">
      <alignment horizontal="left"/>
    </xf>
    <xf numFmtId="0" fontId="6" fillId="2" borderId="0" xfId="0" applyFont="1" applyFill="1" applyAlignment="1">
      <alignment horizontal="center" wrapText="1"/>
    </xf>
    <xf numFmtId="0" fontId="8" fillId="2" borderId="0" xfId="0" applyFont="1" applyFill="1" applyAlignment="1">
      <alignment horizontal="center" wrapText="1"/>
    </xf>
    <xf numFmtId="0" fontId="3" fillId="2" borderId="2" xfId="0" applyFont="1" applyFill="1" applyBorder="1"/>
    <xf numFmtId="164" fontId="3" fillId="2" borderId="2" xfId="0" applyNumberFormat="1" applyFont="1" applyFill="1" applyBorder="1" applyAlignment="1">
      <alignment horizontal="center"/>
    </xf>
    <xf numFmtId="164" fontId="3" fillId="2" borderId="2" xfId="0" applyNumberFormat="1" applyFont="1" applyFill="1" applyBorder="1" applyAlignment="1">
      <alignment horizontal="center" wrapText="1"/>
    </xf>
    <xf numFmtId="44" fontId="3" fillId="3" borderId="2" xfId="1" applyFont="1" applyFill="1" applyBorder="1" applyAlignment="1">
      <alignment horizontal="center" wrapText="1"/>
    </xf>
    <xf numFmtId="44" fontId="3" fillId="3" borderId="2" xfId="1" applyFont="1" applyFill="1" applyBorder="1" applyAlignment="1">
      <alignment wrapText="1"/>
    </xf>
    <xf numFmtId="44" fontId="3" fillId="2" borderId="2" xfId="1" applyFont="1" applyFill="1" applyBorder="1"/>
    <xf numFmtId="0" fontId="6" fillId="2" borderId="0" xfId="0" applyFont="1" applyFill="1" applyAlignment="1">
      <alignment horizontal="right"/>
    </xf>
    <xf numFmtId="44" fontId="6" fillId="2" borderId="13" xfId="1" applyFont="1" applyFill="1" applyBorder="1" applyAlignment="1">
      <alignment wrapText="1"/>
    </xf>
    <xf numFmtId="44" fontId="6" fillId="2" borderId="13" xfId="1" applyFont="1" applyFill="1" applyBorder="1"/>
    <xf numFmtId="0" fontId="6" fillId="2" borderId="0" xfId="0" quotePrefix="1" applyFont="1" applyFill="1" applyAlignment="1"/>
    <xf numFmtId="0" fontId="3" fillId="2" borderId="0" xfId="0" applyFont="1" applyFill="1" applyAlignment="1"/>
    <xf numFmtId="0" fontId="9" fillId="2" borderId="0" xfId="0" quotePrefix="1" applyFont="1" applyFill="1" applyAlignment="1"/>
    <xf numFmtId="0" fontId="10" fillId="4" borderId="0" xfId="0" applyFont="1" applyFill="1"/>
    <xf numFmtId="0" fontId="10" fillId="4" borderId="0" xfId="0" applyFont="1" applyFill="1" applyAlignment="1">
      <alignment horizontal="center"/>
    </xf>
    <xf numFmtId="0" fontId="10" fillId="4" borderId="0" xfId="0" applyFont="1" applyFill="1" applyAlignment="1">
      <alignment horizontal="center" wrapText="1"/>
    </xf>
    <xf numFmtId="0" fontId="11" fillId="2" borderId="0" xfId="0" applyFont="1" applyFill="1" applyAlignment="1">
      <alignment horizontal="left"/>
    </xf>
    <xf numFmtId="0" fontId="9" fillId="2" borderId="0" xfId="0" applyFont="1" applyFill="1" applyAlignment="1">
      <alignment horizontal="left"/>
    </xf>
    <xf numFmtId="0" fontId="6" fillId="2" borderId="0" xfId="0" applyFont="1" applyFill="1" applyAlignment="1">
      <alignment horizontal="left"/>
    </xf>
    <xf numFmtId="0" fontId="8" fillId="2" borderId="0" xfId="0" applyFont="1" applyFill="1" applyAlignment="1">
      <alignment horizontal="left"/>
    </xf>
    <xf numFmtId="0" fontId="3" fillId="2" borderId="0" xfId="0" applyFont="1" applyFill="1" applyAlignment="1">
      <alignment horizontal="left"/>
    </xf>
    <xf numFmtId="165" fontId="3" fillId="2" borderId="13" xfId="1" applyNumberFormat="1" applyFont="1" applyFill="1" applyBorder="1"/>
    <xf numFmtId="165" fontId="3" fillId="2" borderId="2" xfId="1" applyNumberFormat="1" applyFont="1" applyFill="1" applyBorder="1"/>
    <xf numFmtId="165" fontId="6" fillId="2" borderId="2" xfId="1" applyNumberFormat="1" applyFont="1" applyFill="1" applyBorder="1"/>
    <xf numFmtId="165" fontId="3" fillId="2" borderId="3" xfId="0" applyNumberFormat="1" applyFont="1" applyFill="1" applyBorder="1"/>
    <xf numFmtId="165" fontId="3" fillId="3" borderId="2" xfId="1" applyNumberFormat="1" applyFont="1" applyFill="1" applyBorder="1"/>
    <xf numFmtId="0" fontId="3" fillId="4" borderId="0" xfId="0" applyFont="1" applyFill="1"/>
    <xf numFmtId="0" fontId="3" fillId="2" borderId="0" xfId="0" applyFont="1" applyFill="1" applyAlignment="1">
      <alignment horizontal="center"/>
    </xf>
    <xf numFmtId="44" fontId="6" fillId="3" borderId="2" xfId="1" applyFont="1" applyFill="1" applyBorder="1"/>
    <xf numFmtId="0" fontId="6" fillId="2" borderId="9" xfId="0" applyFont="1" applyFill="1" applyBorder="1" applyAlignment="1">
      <alignment horizontal="centerContinuous"/>
    </xf>
    <xf numFmtId="0" fontId="3" fillId="2" borderId="9" xfId="0" applyFont="1" applyFill="1" applyBorder="1" applyAlignment="1">
      <alignment horizontal="centerContinuous" wrapText="1"/>
    </xf>
    <xf numFmtId="44" fontId="3" fillId="2" borderId="2" xfId="1" applyFont="1" applyFill="1" applyBorder="1" applyAlignment="1">
      <alignment horizontal="left"/>
    </xf>
    <xf numFmtId="44" fontId="3" fillId="3" borderId="2" xfId="1" applyFont="1" applyFill="1" applyBorder="1"/>
    <xf numFmtId="44" fontId="6" fillId="5" borderId="2" xfId="1" applyFont="1" applyFill="1" applyBorder="1"/>
    <xf numFmtId="165" fontId="3" fillId="3" borderId="4" xfId="1" applyNumberFormat="1" applyFont="1" applyFill="1" applyBorder="1"/>
    <xf numFmtId="165" fontId="6" fillId="3" borderId="2" xfId="1" applyNumberFormat="1" applyFont="1" applyFill="1" applyBorder="1"/>
    <xf numFmtId="0" fontId="3" fillId="3" borderId="0" xfId="0" applyFont="1" applyFill="1"/>
    <xf numFmtId="0" fontId="3" fillId="3" borderId="10" xfId="0" applyFont="1" applyFill="1" applyBorder="1"/>
    <xf numFmtId="165" fontId="6" fillId="3" borderId="13" xfId="1" applyNumberFormat="1" applyFont="1" applyFill="1" applyBorder="1"/>
    <xf numFmtId="165" fontId="6" fillId="5" borderId="11" xfId="0" applyNumberFormat="1" applyFont="1" applyFill="1" applyBorder="1"/>
    <xf numFmtId="0" fontId="5" fillId="2" borderId="0" xfId="0" applyFont="1" applyFill="1" applyAlignment="1">
      <alignment vertical="top"/>
    </xf>
  </cellXfs>
  <cellStyles count="3">
    <cellStyle name="Currency" xfId="1" builtinId="4"/>
    <cellStyle name="Normal" xfId="0" builtinId="0"/>
    <cellStyle name="Normal 2" xfId="2"/>
  </cellStyles>
  <dxfs count="0"/>
  <tableStyles count="0" defaultTableStyle="TableStyleMedium9" defaultPivotStyle="PivotStyleLight16"/>
  <colors>
    <mruColors>
      <color rgb="FF45F967"/>
      <color rgb="FF4D998C"/>
      <color rgb="FF4C939A"/>
      <color rgb="FFCFE7E3"/>
      <color rgb="FF539FA7"/>
      <color rgb="FFA1CFC7"/>
      <color rgb="FF3B8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42329</xdr:colOff>
      <xdr:row>0</xdr:row>
      <xdr:rowOff>137583</xdr:rowOff>
    </xdr:from>
    <xdr:to>
      <xdr:col>1</xdr:col>
      <xdr:colOff>3217333</xdr:colOff>
      <xdr:row>4</xdr:row>
      <xdr:rowOff>942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9246" y="137583"/>
          <a:ext cx="3175004" cy="667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137584</xdr:rowOff>
    </xdr:from>
    <xdr:to>
      <xdr:col>4</xdr:col>
      <xdr:colOff>635002</xdr:colOff>
      <xdr:row>3</xdr:row>
      <xdr:rowOff>191312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417" y="137584"/>
          <a:ext cx="3069168" cy="6569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126999</xdr:colOff>
      <xdr:row>0</xdr:row>
      <xdr:rowOff>137583</xdr:rowOff>
    </xdr:from>
    <xdr:to>
      <xdr:col>2</xdr:col>
      <xdr:colOff>370417</xdr:colOff>
      <xdr:row>3</xdr:row>
      <xdr:rowOff>191311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6916" y="137583"/>
          <a:ext cx="3069168" cy="6569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0</xdr:row>
      <xdr:rowOff>127000</xdr:rowOff>
    </xdr:from>
    <xdr:to>
      <xdr:col>2</xdr:col>
      <xdr:colOff>444502</xdr:colOff>
      <xdr:row>3</xdr:row>
      <xdr:rowOff>180728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167" y="127000"/>
          <a:ext cx="3069168" cy="6569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6:I35"/>
  <sheetViews>
    <sheetView tabSelected="1" topLeftCell="A13" zoomScale="90" zoomScaleNormal="90" zoomScalePageLayoutView="90" workbookViewId="0">
      <selection activeCell="G26" sqref="G26"/>
    </sheetView>
  </sheetViews>
  <sheetFormatPr defaultColWidth="18" defaultRowHeight="15.75" x14ac:dyDescent="0.3"/>
  <cols>
    <col min="1" max="1" width="4.5703125" style="1" customWidth="1"/>
    <col min="2" max="2" width="60.140625" style="1" customWidth="1"/>
    <col min="3" max="3" width="39.7109375" style="1" customWidth="1"/>
    <col min="4" max="4" width="35.85546875" style="1" customWidth="1"/>
    <col min="5" max="5" width="14.7109375" style="1" customWidth="1"/>
    <col min="6" max="6" width="17.5703125" style="22" customWidth="1"/>
    <col min="7" max="7" width="18.28515625" style="22" customWidth="1"/>
    <col min="8" max="8" width="17" style="22" customWidth="1"/>
    <col min="9" max="16384" width="18" style="1"/>
  </cols>
  <sheetData>
    <row r="6" spans="2:9" x14ac:dyDescent="0.3">
      <c r="B6" s="4" t="s">
        <v>189</v>
      </c>
    </row>
    <row r="7" spans="2:9" x14ac:dyDescent="0.3">
      <c r="B7" s="1" t="s">
        <v>190</v>
      </c>
    </row>
    <row r="8" spans="2:9" x14ac:dyDescent="0.3">
      <c r="B8" s="1" t="s">
        <v>195</v>
      </c>
    </row>
    <row r="9" spans="2:9" x14ac:dyDescent="0.3">
      <c r="B9" s="1" t="s">
        <v>191</v>
      </c>
    </row>
    <row r="10" spans="2:9" x14ac:dyDescent="0.3">
      <c r="B10" s="1" t="s">
        <v>192</v>
      </c>
    </row>
    <row r="12" spans="2:9" ht="16.5" x14ac:dyDescent="0.3">
      <c r="B12" s="2" t="s">
        <v>174</v>
      </c>
    </row>
    <row r="13" spans="2:9" ht="16.5" x14ac:dyDescent="0.3">
      <c r="B13" s="23" t="s">
        <v>196</v>
      </c>
      <c r="G13" s="24"/>
      <c r="H13" s="24"/>
      <c r="I13" s="6"/>
    </row>
    <row r="14" spans="2:9" ht="16.5" x14ac:dyDescent="0.3">
      <c r="B14" s="23"/>
      <c r="G14" s="24"/>
      <c r="H14" s="24"/>
      <c r="I14" s="6"/>
    </row>
    <row r="15" spans="2:9" ht="15" customHeight="1" x14ac:dyDescent="0.3">
      <c r="B15" s="38" t="s">
        <v>0</v>
      </c>
      <c r="C15" s="39" t="s">
        <v>143</v>
      </c>
      <c r="D15" s="39" t="s">
        <v>144</v>
      </c>
      <c r="E15" s="39" t="s">
        <v>1</v>
      </c>
      <c r="F15" s="40" t="s">
        <v>148</v>
      </c>
      <c r="G15" s="40" t="s">
        <v>128</v>
      </c>
      <c r="H15" s="40" t="s">
        <v>129</v>
      </c>
      <c r="I15" s="39" t="s">
        <v>127</v>
      </c>
    </row>
    <row r="16" spans="2:9" x14ac:dyDescent="0.3">
      <c r="B16" s="26" t="s">
        <v>185</v>
      </c>
      <c r="C16" s="26" t="s">
        <v>171</v>
      </c>
      <c r="D16" s="26" t="s">
        <v>165</v>
      </c>
      <c r="E16" s="27"/>
      <c r="F16" s="28"/>
      <c r="G16" s="29">
        <v>500</v>
      </c>
      <c r="H16" s="30">
        <v>0</v>
      </c>
      <c r="I16" s="31">
        <f>+H16-G16</f>
        <v>-500</v>
      </c>
    </row>
    <row r="17" spans="2:9" x14ac:dyDescent="0.3">
      <c r="B17" s="26" t="s">
        <v>172</v>
      </c>
      <c r="C17" s="26" t="s">
        <v>171</v>
      </c>
      <c r="D17" s="26" t="s">
        <v>165</v>
      </c>
      <c r="E17" s="27"/>
      <c r="F17" s="28"/>
      <c r="G17" s="29">
        <v>1000</v>
      </c>
      <c r="H17" s="30">
        <v>0</v>
      </c>
      <c r="I17" s="31">
        <f t="shared" ref="I17:I25" si="0">+H17-G17</f>
        <v>-1000</v>
      </c>
    </row>
    <row r="18" spans="2:9" x14ac:dyDescent="0.3">
      <c r="B18" s="26" t="s">
        <v>184</v>
      </c>
      <c r="C18" s="26" t="s">
        <v>171</v>
      </c>
      <c r="D18" s="26" t="s">
        <v>173</v>
      </c>
      <c r="E18" s="27"/>
      <c r="F18" s="28"/>
      <c r="G18" s="29">
        <v>500</v>
      </c>
      <c r="H18" s="30">
        <v>0</v>
      </c>
      <c r="I18" s="31">
        <f t="shared" si="0"/>
        <v>-500</v>
      </c>
    </row>
    <row r="19" spans="2:9" s="20" customFormat="1" x14ac:dyDescent="0.3">
      <c r="B19" s="26" t="s">
        <v>182</v>
      </c>
      <c r="C19" s="26" t="s">
        <v>171</v>
      </c>
      <c r="D19" s="26" t="s">
        <v>170</v>
      </c>
      <c r="E19" s="27"/>
      <c r="F19" s="28"/>
      <c r="G19" s="29">
        <v>300</v>
      </c>
      <c r="H19" s="30">
        <v>0</v>
      </c>
      <c r="I19" s="31">
        <f t="shared" ref="I19" si="1">+H19-G19</f>
        <v>-300</v>
      </c>
    </row>
    <row r="20" spans="2:9" s="20" customFormat="1" x14ac:dyDescent="0.3">
      <c r="B20" s="26" t="s">
        <v>183</v>
      </c>
      <c r="C20" s="26" t="s">
        <v>181</v>
      </c>
      <c r="D20" s="26" t="s">
        <v>169</v>
      </c>
      <c r="E20" s="27"/>
      <c r="F20" s="28"/>
      <c r="G20" s="29">
        <v>150</v>
      </c>
      <c r="H20" s="30">
        <v>0</v>
      </c>
      <c r="I20" s="31">
        <f t="shared" si="0"/>
        <v>-150</v>
      </c>
    </row>
    <row r="21" spans="2:9" x14ac:dyDescent="0.3">
      <c r="B21" s="26" t="s">
        <v>197</v>
      </c>
      <c r="C21" s="26" t="s">
        <v>198</v>
      </c>
      <c r="D21" s="26" t="s">
        <v>169</v>
      </c>
      <c r="E21" s="27"/>
      <c r="F21" s="28"/>
      <c r="G21" s="29">
        <v>120</v>
      </c>
      <c r="H21" s="30">
        <v>0</v>
      </c>
      <c r="I21" s="31">
        <f t="shared" si="0"/>
        <v>-120</v>
      </c>
    </row>
    <row r="22" spans="2:9" x14ac:dyDescent="0.3">
      <c r="B22" s="26" t="s">
        <v>186</v>
      </c>
      <c r="C22" s="26" t="s">
        <v>171</v>
      </c>
      <c r="D22" s="26" t="s">
        <v>166</v>
      </c>
      <c r="E22" s="27"/>
      <c r="F22" s="28"/>
      <c r="G22" s="29">
        <v>4000</v>
      </c>
      <c r="H22" s="30">
        <v>0</v>
      </c>
      <c r="I22" s="31">
        <f t="shared" si="0"/>
        <v>-4000</v>
      </c>
    </row>
    <row r="23" spans="2:9" x14ac:dyDescent="0.3">
      <c r="B23" s="26" t="s">
        <v>187</v>
      </c>
      <c r="C23" s="26" t="s">
        <v>171</v>
      </c>
      <c r="D23" s="26" t="s">
        <v>167</v>
      </c>
      <c r="E23" s="27"/>
      <c r="F23" s="28"/>
      <c r="G23" s="29">
        <v>4500</v>
      </c>
      <c r="H23" s="30">
        <v>0</v>
      </c>
      <c r="I23" s="31">
        <f t="shared" si="0"/>
        <v>-4500</v>
      </c>
    </row>
    <row r="24" spans="2:9" x14ac:dyDescent="0.3">
      <c r="B24" s="26" t="s">
        <v>164</v>
      </c>
      <c r="C24" s="26" t="s">
        <v>188</v>
      </c>
      <c r="D24" s="26" t="s">
        <v>168</v>
      </c>
      <c r="E24" s="27"/>
      <c r="F24" s="28"/>
      <c r="G24" s="29">
        <v>5000</v>
      </c>
      <c r="H24" s="30">
        <v>0</v>
      </c>
      <c r="I24" s="31">
        <f t="shared" si="0"/>
        <v>-5000</v>
      </c>
    </row>
    <row r="25" spans="2:9" x14ac:dyDescent="0.3">
      <c r="B25" s="26" t="s">
        <v>199</v>
      </c>
      <c r="C25" s="26" t="s">
        <v>200</v>
      </c>
      <c r="D25" s="26" t="s">
        <v>168</v>
      </c>
      <c r="E25" s="27"/>
      <c r="F25" s="28"/>
      <c r="G25" s="29">
        <v>500</v>
      </c>
      <c r="H25" s="30">
        <v>0</v>
      </c>
      <c r="I25" s="31">
        <f t="shared" si="0"/>
        <v>-500</v>
      </c>
    </row>
    <row r="26" spans="2:9" x14ac:dyDescent="0.3">
      <c r="B26" s="26"/>
      <c r="C26" s="26"/>
      <c r="D26" s="26"/>
      <c r="E26" s="27"/>
      <c r="F26" s="28"/>
      <c r="G26" s="29"/>
      <c r="H26" s="30"/>
      <c r="I26" s="31"/>
    </row>
    <row r="27" spans="2:9" x14ac:dyDescent="0.3">
      <c r="B27" s="26"/>
      <c r="C27" s="26"/>
      <c r="D27" s="26"/>
      <c r="E27" s="27"/>
      <c r="F27" s="28"/>
      <c r="G27" s="29"/>
      <c r="H27" s="30"/>
      <c r="I27" s="31"/>
    </row>
    <row r="28" spans="2:9" x14ac:dyDescent="0.3">
      <c r="B28" s="26"/>
      <c r="C28" s="26"/>
      <c r="D28" s="26"/>
      <c r="E28" s="27"/>
      <c r="F28" s="28"/>
      <c r="G28" s="29"/>
      <c r="H28" s="30"/>
      <c r="I28" s="31"/>
    </row>
    <row r="29" spans="2:9" x14ac:dyDescent="0.3">
      <c r="B29" s="26"/>
      <c r="C29" s="26"/>
      <c r="D29" s="26"/>
      <c r="E29" s="27"/>
      <c r="F29" s="28"/>
      <c r="G29" s="29"/>
      <c r="H29" s="30"/>
      <c r="I29" s="31"/>
    </row>
    <row r="30" spans="2:9" x14ac:dyDescent="0.3">
      <c r="B30" s="26"/>
      <c r="C30" s="26"/>
      <c r="D30" s="26"/>
      <c r="E30" s="27"/>
      <c r="F30" s="28"/>
      <c r="G30" s="29"/>
      <c r="H30" s="30"/>
      <c r="I30" s="31"/>
    </row>
    <row r="31" spans="2:9" ht="16.5" thickBot="1" x14ac:dyDescent="0.35">
      <c r="B31" s="1" t="s">
        <v>163</v>
      </c>
      <c r="E31" s="32"/>
      <c r="F31" s="32" t="s">
        <v>138</v>
      </c>
      <c r="G31" s="33">
        <f>SUM(G16:G30)</f>
        <v>16570</v>
      </c>
      <c r="H31" s="33">
        <f>+SUM(H16:H30)</f>
        <v>0</v>
      </c>
      <c r="I31" s="34">
        <f>+H31-G31</f>
        <v>-16570</v>
      </c>
    </row>
    <row r="32" spans="2:9" x14ac:dyDescent="0.3">
      <c r="B32" s="1" t="s">
        <v>179</v>
      </c>
      <c r="I32" s="1" t="s">
        <v>175</v>
      </c>
    </row>
    <row r="33" spans="7:9" x14ac:dyDescent="0.3">
      <c r="G33" s="35"/>
      <c r="H33" s="36"/>
      <c r="I33" s="36"/>
    </row>
    <row r="34" spans="7:9" x14ac:dyDescent="0.3">
      <c r="G34" s="37"/>
    </row>
    <row r="35" spans="7:9" x14ac:dyDescent="0.3">
      <c r="G35" s="37"/>
    </row>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5:K48"/>
  <sheetViews>
    <sheetView zoomScale="90" zoomScaleNormal="90" zoomScalePageLayoutView="90" workbookViewId="0">
      <selection activeCell="A6" sqref="A6"/>
    </sheetView>
  </sheetViews>
  <sheetFormatPr defaultColWidth="8.85546875" defaultRowHeight="15.75" x14ac:dyDescent="0.3"/>
  <cols>
    <col min="1" max="1" width="2.7109375" style="1" customWidth="1"/>
    <col min="2" max="2" width="20" style="1" bestFit="1" customWidth="1"/>
    <col min="3" max="3" width="14.7109375" style="1" customWidth="1"/>
    <col min="4" max="4" width="2.7109375" style="1" customWidth="1"/>
    <col min="5" max="5" width="22.42578125" style="1" bestFit="1" customWidth="1"/>
    <col min="6" max="6" width="14.7109375" style="1" customWidth="1"/>
    <col min="7" max="7" width="2.7109375" style="1" customWidth="1"/>
    <col min="8" max="8" width="24.28515625" style="1" customWidth="1"/>
    <col min="9" max="9" width="30" style="1" customWidth="1"/>
    <col min="10" max="10" width="22.140625" style="1" customWidth="1"/>
    <col min="11" max="11" width="1.7109375" style="1" customWidth="1"/>
    <col min="12" max="12" width="14.85546875" style="1" customWidth="1"/>
    <col min="13" max="16384" width="8.85546875" style="1"/>
  </cols>
  <sheetData>
    <row r="5" spans="1:10" ht="16.5" x14ac:dyDescent="0.3">
      <c r="B5" s="2" t="s">
        <v>149</v>
      </c>
    </row>
    <row r="6" spans="1:10" ht="16.5" x14ac:dyDescent="0.3">
      <c r="B6" s="3" t="s">
        <v>193</v>
      </c>
    </row>
    <row r="7" spans="1:10" ht="16.5" x14ac:dyDescent="0.3">
      <c r="B7" s="41" t="s">
        <v>180</v>
      </c>
    </row>
    <row r="8" spans="1:10" ht="16.5" x14ac:dyDescent="0.3">
      <c r="A8" s="42"/>
      <c r="C8" s="43"/>
      <c r="D8" s="43"/>
      <c r="E8" s="43"/>
      <c r="F8" s="43"/>
      <c r="G8" s="43"/>
      <c r="H8" s="44"/>
      <c r="J8" s="5" t="s">
        <v>112</v>
      </c>
    </row>
    <row r="9" spans="1:10" ht="5.0999999999999996" customHeight="1" x14ac:dyDescent="0.3">
      <c r="A9" s="4"/>
      <c r="B9" s="45"/>
      <c r="C9" s="43"/>
      <c r="D9" s="43"/>
      <c r="E9" s="43"/>
      <c r="F9" s="43"/>
      <c r="G9" s="43"/>
      <c r="H9" s="45"/>
      <c r="J9" s="43"/>
    </row>
    <row r="10" spans="1:10" x14ac:dyDescent="0.3">
      <c r="H10" s="1" t="s">
        <v>130</v>
      </c>
      <c r="J10" s="50">
        <v>0</v>
      </c>
    </row>
    <row r="11" spans="1:10" x14ac:dyDescent="0.3">
      <c r="H11" s="1" t="s">
        <v>131</v>
      </c>
      <c r="J11" s="50">
        <v>0</v>
      </c>
    </row>
    <row r="12" spans="1:10" x14ac:dyDescent="0.3">
      <c r="H12" s="1" t="s">
        <v>66</v>
      </c>
      <c r="J12" s="50">
        <v>0</v>
      </c>
    </row>
    <row r="13" spans="1:10" x14ac:dyDescent="0.3">
      <c r="H13" s="1" t="s">
        <v>67</v>
      </c>
      <c r="J13" s="50">
        <v>0</v>
      </c>
    </row>
    <row r="14" spans="1:10" x14ac:dyDescent="0.3">
      <c r="H14" s="1" t="s">
        <v>68</v>
      </c>
      <c r="J14" s="50">
        <v>0</v>
      </c>
    </row>
    <row r="15" spans="1:10" x14ac:dyDescent="0.3">
      <c r="H15" s="1" t="s">
        <v>176</v>
      </c>
      <c r="J15" s="50">
        <v>0</v>
      </c>
    </row>
    <row r="16" spans="1:10" x14ac:dyDescent="0.3">
      <c r="H16" s="8" t="s">
        <v>69</v>
      </c>
      <c r="I16" s="9"/>
      <c r="J16" s="50">
        <v>0</v>
      </c>
    </row>
    <row r="17" spans="1:11" ht="16.5" thickBot="1" x14ac:dyDescent="0.35">
      <c r="H17" s="4" t="s">
        <v>114</v>
      </c>
      <c r="J17" s="46">
        <f>SUM(J10:J16)</f>
        <v>0</v>
      </c>
    </row>
    <row r="18" spans="1:11" ht="8.1" customHeight="1" x14ac:dyDescent="0.3"/>
    <row r="19" spans="1:11" x14ac:dyDescent="0.3">
      <c r="A19" s="51"/>
      <c r="B19" s="51"/>
      <c r="C19" s="51"/>
      <c r="D19" s="51"/>
      <c r="E19" s="51"/>
      <c r="F19" s="51"/>
      <c r="G19" s="51"/>
      <c r="H19" s="51"/>
      <c r="I19" s="51"/>
      <c r="J19" s="51"/>
      <c r="K19" s="51"/>
    </row>
    <row r="20" spans="1:11" ht="5.0999999999999996" customHeight="1" x14ac:dyDescent="0.3"/>
    <row r="21" spans="1:11" ht="16.5" x14ac:dyDescent="0.3">
      <c r="J21" s="5" t="s">
        <v>113</v>
      </c>
    </row>
    <row r="22" spans="1:11" ht="5.0999999999999996" customHeight="1" x14ac:dyDescent="0.3"/>
    <row r="23" spans="1:11" x14ac:dyDescent="0.3">
      <c r="B23" s="7" t="s">
        <v>70</v>
      </c>
      <c r="E23" s="7" t="s">
        <v>73</v>
      </c>
      <c r="H23" s="1" t="s">
        <v>137</v>
      </c>
      <c r="J23" s="50">
        <v>0</v>
      </c>
    </row>
    <row r="24" spans="1:11" x14ac:dyDescent="0.3">
      <c r="B24" s="1" t="s">
        <v>71</v>
      </c>
      <c r="C24" s="50">
        <v>0</v>
      </c>
      <c r="E24" s="1" t="s">
        <v>74</v>
      </c>
      <c r="F24" s="50">
        <v>0</v>
      </c>
      <c r="H24" s="4" t="s">
        <v>100</v>
      </c>
      <c r="J24" s="47">
        <f>+C27</f>
        <v>0</v>
      </c>
    </row>
    <row r="25" spans="1:11" x14ac:dyDescent="0.3">
      <c r="B25" s="1" t="s">
        <v>150</v>
      </c>
      <c r="C25" s="50">
        <v>0</v>
      </c>
      <c r="E25" s="1" t="s">
        <v>84</v>
      </c>
      <c r="F25" s="50">
        <v>0</v>
      </c>
      <c r="H25" s="4" t="s">
        <v>99</v>
      </c>
      <c r="J25" s="47">
        <f>+F27</f>
        <v>0</v>
      </c>
    </row>
    <row r="26" spans="1:11" x14ac:dyDescent="0.3">
      <c r="B26" s="9" t="s">
        <v>72</v>
      </c>
      <c r="C26" s="50">
        <v>0</v>
      </c>
      <c r="E26" s="9" t="s">
        <v>72</v>
      </c>
      <c r="F26" s="50">
        <v>0</v>
      </c>
      <c r="H26" s="1" t="s">
        <v>124</v>
      </c>
      <c r="J26" s="50">
        <v>0</v>
      </c>
    </row>
    <row r="27" spans="1:11" x14ac:dyDescent="0.3">
      <c r="B27" s="4" t="s">
        <v>80</v>
      </c>
      <c r="C27" s="48">
        <f>+SUM(C24:C26)</f>
        <v>0</v>
      </c>
      <c r="E27" s="4" t="s">
        <v>94</v>
      </c>
      <c r="F27" s="48">
        <f>+SUM(F24:F26)</f>
        <v>0</v>
      </c>
      <c r="H27" s="1" t="s">
        <v>126</v>
      </c>
      <c r="J27" s="50">
        <v>0</v>
      </c>
    </row>
    <row r="28" spans="1:11" x14ac:dyDescent="0.3">
      <c r="H28" s="1" t="s">
        <v>125</v>
      </c>
      <c r="J28" s="50">
        <v>0</v>
      </c>
    </row>
    <row r="29" spans="1:11" x14ac:dyDescent="0.3">
      <c r="B29" s="7" t="s">
        <v>81</v>
      </c>
      <c r="E29" s="7" t="s">
        <v>87</v>
      </c>
      <c r="H29" s="1" t="s">
        <v>76</v>
      </c>
      <c r="J29" s="50">
        <v>0</v>
      </c>
    </row>
    <row r="30" spans="1:11" x14ac:dyDescent="0.3">
      <c r="B30" s="1" t="s">
        <v>82</v>
      </c>
      <c r="C30" s="50">
        <v>0</v>
      </c>
      <c r="E30" s="1" t="s">
        <v>86</v>
      </c>
      <c r="F30" s="50">
        <v>0</v>
      </c>
      <c r="H30" s="1" t="s">
        <v>75</v>
      </c>
      <c r="J30" s="50">
        <v>0</v>
      </c>
    </row>
    <row r="31" spans="1:11" x14ac:dyDescent="0.3">
      <c r="B31" s="1" t="s">
        <v>120</v>
      </c>
      <c r="C31" s="50">
        <v>0</v>
      </c>
      <c r="E31" s="1" t="s">
        <v>118</v>
      </c>
      <c r="F31" s="50">
        <v>0</v>
      </c>
      <c r="H31" s="1" t="s">
        <v>77</v>
      </c>
      <c r="J31" s="50">
        <v>0</v>
      </c>
    </row>
    <row r="32" spans="1:11" x14ac:dyDescent="0.3">
      <c r="B32" s="1" t="s">
        <v>83</v>
      </c>
      <c r="C32" s="50">
        <v>0</v>
      </c>
      <c r="E32" s="1" t="s">
        <v>88</v>
      </c>
      <c r="F32" s="50">
        <v>0</v>
      </c>
      <c r="H32" s="1" t="s">
        <v>151</v>
      </c>
      <c r="J32" s="50">
        <v>0</v>
      </c>
    </row>
    <row r="33" spans="2:10" x14ac:dyDescent="0.3">
      <c r="B33" s="1" t="s">
        <v>84</v>
      </c>
      <c r="C33" s="50">
        <v>0</v>
      </c>
      <c r="E33" s="1" t="s">
        <v>119</v>
      </c>
      <c r="F33" s="50">
        <v>0</v>
      </c>
      <c r="H33" s="1" t="s">
        <v>78</v>
      </c>
      <c r="J33" s="50">
        <v>0</v>
      </c>
    </row>
    <row r="34" spans="2:10" x14ac:dyDescent="0.3">
      <c r="B34" s="1" t="s">
        <v>86</v>
      </c>
      <c r="C34" s="50">
        <v>0</v>
      </c>
      <c r="E34" s="1" t="s">
        <v>89</v>
      </c>
      <c r="F34" s="50">
        <v>0</v>
      </c>
      <c r="H34" s="4" t="s">
        <v>101</v>
      </c>
      <c r="J34" s="47">
        <f>+C37</f>
        <v>0</v>
      </c>
    </row>
    <row r="35" spans="2:10" x14ac:dyDescent="0.3">
      <c r="B35" s="1" t="s">
        <v>85</v>
      </c>
      <c r="C35" s="50">
        <v>0</v>
      </c>
      <c r="E35" s="9" t="s">
        <v>72</v>
      </c>
      <c r="F35" s="50">
        <v>0</v>
      </c>
      <c r="H35" s="4" t="s">
        <v>102</v>
      </c>
      <c r="J35" s="47">
        <f>+F36</f>
        <v>0</v>
      </c>
    </row>
    <row r="36" spans="2:10" x14ac:dyDescent="0.3">
      <c r="B36" s="9" t="s">
        <v>72</v>
      </c>
      <c r="C36" s="50">
        <v>0</v>
      </c>
      <c r="E36" s="4" t="s">
        <v>95</v>
      </c>
      <c r="F36" s="48">
        <f>+SUM(F30:F35)</f>
        <v>0</v>
      </c>
      <c r="H36" s="1" t="s">
        <v>121</v>
      </c>
      <c r="J36" s="50">
        <v>0</v>
      </c>
    </row>
    <row r="37" spans="2:10" x14ac:dyDescent="0.3">
      <c r="B37" s="4" t="s">
        <v>96</v>
      </c>
      <c r="C37" s="48">
        <f>+SUM(C30:C36)</f>
        <v>0</v>
      </c>
      <c r="H37" s="1" t="s">
        <v>123</v>
      </c>
      <c r="J37" s="50">
        <v>0</v>
      </c>
    </row>
    <row r="38" spans="2:10" x14ac:dyDescent="0.3">
      <c r="H38" s="1" t="s">
        <v>122</v>
      </c>
      <c r="J38" s="50">
        <v>0</v>
      </c>
    </row>
    <row r="39" spans="2:10" x14ac:dyDescent="0.3">
      <c r="B39" s="7" t="s">
        <v>90</v>
      </c>
      <c r="E39" s="7" t="s">
        <v>93</v>
      </c>
      <c r="H39" s="4" t="s">
        <v>103</v>
      </c>
      <c r="J39" s="47">
        <f>+C43</f>
        <v>0</v>
      </c>
    </row>
    <row r="40" spans="2:10" x14ac:dyDescent="0.3">
      <c r="B40" s="1" t="s">
        <v>91</v>
      </c>
      <c r="C40" s="50">
        <v>0</v>
      </c>
      <c r="E40" s="1" t="s">
        <v>110</v>
      </c>
      <c r="F40" s="50">
        <v>0</v>
      </c>
      <c r="H40" s="4" t="s">
        <v>104</v>
      </c>
      <c r="J40" s="47">
        <v>0</v>
      </c>
    </row>
    <row r="41" spans="2:10" x14ac:dyDescent="0.3">
      <c r="B41" s="1" t="s">
        <v>92</v>
      </c>
      <c r="C41" s="50">
        <v>0</v>
      </c>
      <c r="E41" s="11" t="s">
        <v>111</v>
      </c>
      <c r="F41" s="50">
        <v>0</v>
      </c>
      <c r="H41" s="1" t="s">
        <v>79</v>
      </c>
      <c r="J41" s="50">
        <v>0</v>
      </c>
    </row>
    <row r="42" spans="2:10" x14ac:dyDescent="0.3">
      <c r="B42" s="9" t="s">
        <v>72</v>
      </c>
      <c r="C42" s="50">
        <v>0</v>
      </c>
      <c r="E42" s="9" t="s">
        <v>72</v>
      </c>
      <c r="F42" s="50">
        <v>0</v>
      </c>
      <c r="H42" s="8" t="s">
        <v>79</v>
      </c>
      <c r="I42" s="8"/>
      <c r="J42" s="50">
        <v>0</v>
      </c>
    </row>
    <row r="43" spans="2:10" ht="16.5" thickBot="1" x14ac:dyDescent="0.35">
      <c r="B43" s="4" t="s">
        <v>97</v>
      </c>
      <c r="C43" s="48">
        <f>+SUM(C40:C42)</f>
        <v>0</v>
      </c>
      <c r="E43" s="4" t="s">
        <v>98</v>
      </c>
      <c r="F43" s="48">
        <f>+SUM(F40:F42)</f>
        <v>0</v>
      </c>
      <c r="H43" s="4" t="s">
        <v>115</v>
      </c>
      <c r="J43" s="46">
        <f>+SUM(J23:J42)</f>
        <v>0</v>
      </c>
    </row>
    <row r="44" spans="2:10" ht="16.5" thickBot="1" x14ac:dyDescent="0.35"/>
    <row r="45" spans="2:10" ht="16.5" thickBot="1" x14ac:dyDescent="0.35">
      <c r="H45" s="4" t="s">
        <v>116</v>
      </c>
      <c r="J45" s="49">
        <f>+J17-J43</f>
        <v>0</v>
      </c>
    </row>
    <row r="46" spans="2:10" x14ac:dyDescent="0.3">
      <c r="H46" s="20" t="s">
        <v>117</v>
      </c>
    </row>
    <row r="48" spans="2:10" x14ac:dyDescent="0.3">
      <c r="H48" s="20" t="s">
        <v>132</v>
      </c>
    </row>
  </sheetData>
  <pageMargins left="0.7" right="0.7" top="0.75" bottom="0.75" header="0.3" footer="0.3"/>
  <pageSetup scale="72"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D998C"/>
    <pageSetUpPr fitToPage="1"/>
  </sheetPr>
  <dimension ref="B5:G50"/>
  <sheetViews>
    <sheetView zoomScale="90" zoomScaleNormal="90" zoomScalePageLayoutView="90" workbookViewId="0">
      <selection activeCell="A8" sqref="A8"/>
    </sheetView>
  </sheetViews>
  <sheetFormatPr defaultColWidth="8.85546875" defaultRowHeight="15.75" x14ac:dyDescent="0.3"/>
  <cols>
    <col min="1" max="1" width="2.7109375" style="1" customWidth="1"/>
    <col min="2" max="2" width="42.42578125" style="1" customWidth="1"/>
    <col min="3" max="3" width="14.7109375" style="1" customWidth="1"/>
    <col min="4" max="4" width="8.7109375" style="1" customWidth="1"/>
    <col min="5" max="5" width="16.42578125" style="1" customWidth="1"/>
    <col min="6" max="6" width="21.85546875" style="1" customWidth="1"/>
    <col min="7" max="7" width="16.140625" style="1" customWidth="1"/>
    <col min="8" max="8" width="15.28515625" style="1" customWidth="1"/>
    <col min="9" max="9" width="13.140625" style="1" customWidth="1"/>
    <col min="10" max="16384" width="8.85546875" style="1"/>
  </cols>
  <sheetData>
    <row r="5" spans="2:7" ht="16.5" x14ac:dyDescent="0.3">
      <c r="B5" s="2" t="s">
        <v>142</v>
      </c>
    </row>
    <row r="6" spans="2:7" ht="16.5" x14ac:dyDescent="0.3">
      <c r="B6" s="3" t="s">
        <v>194</v>
      </c>
    </row>
    <row r="8" spans="2:7" ht="16.5" x14ac:dyDescent="0.3">
      <c r="B8" s="4"/>
      <c r="C8" s="5" t="s">
        <v>3</v>
      </c>
      <c r="D8" s="6"/>
      <c r="E8" s="4"/>
      <c r="F8" s="4"/>
      <c r="G8" s="5" t="s">
        <v>5</v>
      </c>
    </row>
    <row r="9" spans="2:7" x14ac:dyDescent="0.3">
      <c r="B9" s="7" t="s">
        <v>4</v>
      </c>
      <c r="E9" s="7" t="s">
        <v>36</v>
      </c>
      <c r="F9" s="7"/>
    </row>
    <row r="10" spans="2:7" x14ac:dyDescent="0.3">
      <c r="B10" s="1" t="s">
        <v>6</v>
      </c>
      <c r="C10" s="50">
        <v>0</v>
      </c>
      <c r="E10" s="1" t="s">
        <v>37</v>
      </c>
      <c r="G10" s="50">
        <v>0</v>
      </c>
    </row>
    <row r="11" spans="2:7" x14ac:dyDescent="0.3">
      <c r="B11" s="1" t="s">
        <v>7</v>
      </c>
      <c r="C11" s="50">
        <v>0</v>
      </c>
      <c r="E11" s="1" t="s">
        <v>38</v>
      </c>
      <c r="G11" s="50"/>
    </row>
    <row r="12" spans="2:7" x14ac:dyDescent="0.3">
      <c r="B12" s="1" t="s">
        <v>8</v>
      </c>
      <c r="C12" s="50">
        <v>0</v>
      </c>
      <c r="E12" s="1" t="s">
        <v>39</v>
      </c>
      <c r="G12" s="50">
        <v>0</v>
      </c>
    </row>
    <row r="13" spans="2:7" x14ac:dyDescent="0.3">
      <c r="B13" s="1" t="s">
        <v>9</v>
      </c>
      <c r="C13" s="50">
        <v>0</v>
      </c>
      <c r="E13" s="8" t="s">
        <v>40</v>
      </c>
      <c r="F13" s="9"/>
      <c r="G13" s="59"/>
    </row>
    <row r="14" spans="2:7" ht="16.5" thickBot="1" x14ac:dyDescent="0.35">
      <c r="B14" s="1" t="s">
        <v>10</v>
      </c>
      <c r="C14" s="50">
        <v>0</v>
      </c>
      <c r="E14" s="4" t="s">
        <v>46</v>
      </c>
      <c r="F14" s="4"/>
      <c r="G14" s="10">
        <f>+SUM(G10:G13)</f>
        <v>0</v>
      </c>
    </row>
    <row r="15" spans="2:7" x14ac:dyDescent="0.3">
      <c r="B15" s="1" t="s">
        <v>11</v>
      </c>
      <c r="C15" s="50">
        <v>0</v>
      </c>
    </row>
    <row r="16" spans="2:7" x14ac:dyDescent="0.3">
      <c r="B16" s="1" t="s">
        <v>12</v>
      </c>
      <c r="C16" s="50">
        <v>0</v>
      </c>
      <c r="E16" s="7" t="s">
        <v>47</v>
      </c>
      <c r="F16" s="4"/>
    </row>
    <row r="17" spans="2:7" x14ac:dyDescent="0.3">
      <c r="B17" s="9" t="s">
        <v>13</v>
      </c>
      <c r="C17" s="50">
        <v>0</v>
      </c>
      <c r="E17" s="1" t="s">
        <v>48</v>
      </c>
      <c r="G17" s="60">
        <v>0</v>
      </c>
    </row>
    <row r="18" spans="2:7" ht="16.5" thickBot="1" x14ac:dyDescent="0.35">
      <c r="B18" s="4" t="s">
        <v>14</v>
      </c>
      <c r="C18" s="10">
        <f>+SUM(C10:C17)</f>
        <v>0</v>
      </c>
      <c r="E18" s="1" t="s">
        <v>49</v>
      </c>
      <c r="G18" s="60"/>
    </row>
    <row r="19" spans="2:7" x14ac:dyDescent="0.3">
      <c r="C19" s="11"/>
      <c r="E19" s="1" t="s">
        <v>50</v>
      </c>
      <c r="G19" s="60"/>
    </row>
    <row r="20" spans="2:7" x14ac:dyDescent="0.3">
      <c r="B20" s="7" t="s">
        <v>15</v>
      </c>
      <c r="C20" s="11"/>
      <c r="E20" s="1" t="s">
        <v>51</v>
      </c>
      <c r="G20" s="60"/>
    </row>
    <row r="21" spans="2:7" x14ac:dyDescent="0.3">
      <c r="B21" s="1" t="s">
        <v>16</v>
      </c>
      <c r="C21" s="59">
        <v>0</v>
      </c>
      <c r="E21" s="1" t="s">
        <v>52</v>
      </c>
      <c r="G21" s="60"/>
    </row>
    <row r="22" spans="2:7" x14ac:dyDescent="0.3">
      <c r="B22" s="1" t="s">
        <v>17</v>
      </c>
      <c r="C22" s="59">
        <v>0</v>
      </c>
      <c r="E22" s="1" t="s">
        <v>53</v>
      </c>
      <c r="F22" s="61"/>
      <c r="G22" s="60"/>
    </row>
    <row r="23" spans="2:7" x14ac:dyDescent="0.3">
      <c r="B23" s="1" t="s">
        <v>18</v>
      </c>
      <c r="C23" s="59">
        <v>0</v>
      </c>
      <c r="E23" s="1" t="s">
        <v>53</v>
      </c>
      <c r="F23" s="61"/>
      <c r="G23" s="60"/>
    </row>
    <row r="24" spans="2:7" x14ac:dyDescent="0.3">
      <c r="B24" s="1" t="s">
        <v>19</v>
      </c>
      <c r="C24" s="59">
        <v>0</v>
      </c>
      <c r="E24" s="8" t="s">
        <v>53</v>
      </c>
      <c r="F24" s="62"/>
      <c r="G24" s="59"/>
    </row>
    <row r="25" spans="2:7" ht="16.5" thickBot="1" x14ac:dyDescent="0.35">
      <c r="B25" s="1" t="s">
        <v>20</v>
      </c>
      <c r="C25" s="59">
        <v>0</v>
      </c>
      <c r="E25" s="4" t="s">
        <v>54</v>
      </c>
      <c r="F25" s="4"/>
      <c r="G25" s="10">
        <f>+SUM(G17:G24)</f>
        <v>0</v>
      </c>
    </row>
    <row r="26" spans="2:7" x14ac:dyDescent="0.3">
      <c r="B26" s="1" t="s">
        <v>21</v>
      </c>
      <c r="C26" s="59">
        <v>0</v>
      </c>
    </row>
    <row r="27" spans="2:7" x14ac:dyDescent="0.3">
      <c r="B27" s="1" t="s">
        <v>22</v>
      </c>
      <c r="C27" s="59">
        <v>0</v>
      </c>
      <c r="E27" s="7" t="s">
        <v>55</v>
      </c>
    </row>
    <row r="28" spans="2:7" x14ac:dyDescent="0.3">
      <c r="B28" s="9" t="s">
        <v>23</v>
      </c>
      <c r="C28" s="59">
        <v>0</v>
      </c>
      <c r="E28" s="1" t="s">
        <v>56</v>
      </c>
      <c r="G28" s="60">
        <v>0</v>
      </c>
    </row>
    <row r="29" spans="2:7" ht="16.5" thickBot="1" x14ac:dyDescent="0.35">
      <c r="B29" s="4" t="s">
        <v>41</v>
      </c>
      <c r="C29" s="10">
        <f>+SUM(C21:C28)</f>
        <v>0</v>
      </c>
      <c r="E29" s="1" t="s">
        <v>57</v>
      </c>
      <c r="G29" s="60"/>
    </row>
    <row r="30" spans="2:7" x14ac:dyDescent="0.3">
      <c r="C30" s="11"/>
      <c r="E30" s="1" t="s">
        <v>58</v>
      </c>
      <c r="G30" s="60"/>
    </row>
    <row r="31" spans="2:7" x14ac:dyDescent="0.3">
      <c r="B31" s="7" t="s">
        <v>24</v>
      </c>
      <c r="C31" s="11"/>
      <c r="E31" s="8" t="s">
        <v>59</v>
      </c>
      <c r="F31" s="9"/>
      <c r="G31" s="59"/>
    </row>
    <row r="32" spans="2:7" ht="16.5" thickBot="1" x14ac:dyDescent="0.35">
      <c r="B32" s="1" t="s">
        <v>25</v>
      </c>
      <c r="C32" s="59">
        <v>0</v>
      </c>
      <c r="E32" s="4" t="s">
        <v>60</v>
      </c>
      <c r="F32" s="4"/>
      <c r="G32" s="10">
        <f>+SUM(G28:G31)</f>
        <v>0</v>
      </c>
    </row>
    <row r="33" spans="2:7" ht="16.5" thickBot="1" x14ac:dyDescent="0.35">
      <c r="B33" s="1" t="s">
        <v>26</v>
      </c>
      <c r="C33" s="59">
        <v>0</v>
      </c>
    </row>
    <row r="34" spans="2:7" ht="16.5" thickBot="1" x14ac:dyDescent="0.35">
      <c r="B34" s="1" t="s">
        <v>27</v>
      </c>
      <c r="C34" s="59">
        <v>0</v>
      </c>
      <c r="E34" s="4" t="s">
        <v>61</v>
      </c>
      <c r="F34" s="4"/>
      <c r="G34" s="12">
        <f>+G14+G25+G32</f>
        <v>0</v>
      </c>
    </row>
    <row r="35" spans="2:7" x14ac:dyDescent="0.3">
      <c r="B35" s="1" t="s">
        <v>28</v>
      </c>
      <c r="C35" s="59">
        <v>0</v>
      </c>
    </row>
    <row r="36" spans="2:7" x14ac:dyDescent="0.3">
      <c r="B36" s="1" t="s">
        <v>29</v>
      </c>
      <c r="C36" s="59">
        <v>0</v>
      </c>
    </row>
    <row r="37" spans="2:7" x14ac:dyDescent="0.3">
      <c r="B37" s="9" t="s">
        <v>30</v>
      </c>
      <c r="C37" s="59">
        <v>0</v>
      </c>
    </row>
    <row r="38" spans="2:7" ht="16.5" thickBot="1" x14ac:dyDescent="0.35">
      <c r="B38" s="4" t="s">
        <v>42</v>
      </c>
      <c r="C38" s="10">
        <f>+SUM(C32:C37)</f>
        <v>0</v>
      </c>
    </row>
    <row r="39" spans="2:7" x14ac:dyDescent="0.3">
      <c r="C39" s="11"/>
    </row>
    <row r="40" spans="2:7" x14ac:dyDescent="0.3">
      <c r="B40" s="7" t="s">
        <v>31</v>
      </c>
      <c r="C40" s="11"/>
    </row>
    <row r="41" spans="2:7" x14ac:dyDescent="0.3">
      <c r="B41" s="1" t="s">
        <v>32</v>
      </c>
      <c r="C41" s="59">
        <v>0</v>
      </c>
    </row>
    <row r="42" spans="2:7" x14ac:dyDescent="0.3">
      <c r="B42" s="1" t="s">
        <v>33</v>
      </c>
      <c r="C42" s="59"/>
    </row>
    <row r="43" spans="2:7" ht="16.5" x14ac:dyDescent="0.3">
      <c r="B43" s="9" t="s">
        <v>34</v>
      </c>
      <c r="C43" s="59"/>
      <c r="E43" s="2" t="s">
        <v>63</v>
      </c>
    </row>
    <row r="44" spans="2:7" ht="16.5" thickBot="1" x14ac:dyDescent="0.35">
      <c r="B44" s="4" t="s">
        <v>43</v>
      </c>
      <c r="C44" s="10">
        <v>0</v>
      </c>
      <c r="E44" s="13" t="s">
        <v>45</v>
      </c>
      <c r="F44" s="14"/>
      <c r="G44" s="15">
        <f>+C48</f>
        <v>0</v>
      </c>
    </row>
    <row r="45" spans="2:7" x14ac:dyDescent="0.3">
      <c r="C45" s="11"/>
      <c r="E45" s="16" t="s">
        <v>65</v>
      </c>
      <c r="F45" s="11"/>
      <c r="G45" s="17">
        <f>+G34</f>
        <v>0</v>
      </c>
    </row>
    <row r="46" spans="2:7" ht="16.5" thickBot="1" x14ac:dyDescent="0.35">
      <c r="B46" s="4" t="s">
        <v>44</v>
      </c>
      <c r="C46" s="63">
        <v>0</v>
      </c>
      <c r="E46" s="18" t="s">
        <v>62</v>
      </c>
      <c r="F46" s="19"/>
      <c r="G46" s="64">
        <f>+G44-G45</f>
        <v>0</v>
      </c>
    </row>
    <row r="47" spans="2:7" ht="16.5" thickBot="1" x14ac:dyDescent="0.35">
      <c r="E47" s="20" t="s">
        <v>64</v>
      </c>
    </row>
    <row r="48" spans="2:7" ht="16.5" thickBot="1" x14ac:dyDescent="0.35">
      <c r="B48" s="4" t="s">
        <v>35</v>
      </c>
      <c r="C48" s="12">
        <f>+C18+C29+C38+C44+C46</f>
        <v>0</v>
      </c>
      <c r="E48" s="20"/>
    </row>
    <row r="50" spans="3:3" x14ac:dyDescent="0.3">
      <c r="C50" s="21"/>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5F967"/>
    <pageSetUpPr fitToPage="1"/>
  </sheetPr>
  <dimension ref="B5:H27"/>
  <sheetViews>
    <sheetView zoomScale="90" zoomScaleNormal="90" zoomScalePageLayoutView="90" workbookViewId="0">
      <selection activeCell="H16" sqref="H16"/>
    </sheetView>
  </sheetViews>
  <sheetFormatPr defaultColWidth="8.85546875" defaultRowHeight="15.75" x14ac:dyDescent="0.3"/>
  <cols>
    <col min="1" max="1" width="2.7109375" style="1" customWidth="1"/>
    <col min="2" max="2" width="40.85546875" style="1" customWidth="1"/>
    <col min="3" max="3" width="53.85546875" style="1" customWidth="1"/>
    <col min="4" max="4" width="29.42578125" style="1" customWidth="1"/>
    <col min="5" max="5" width="14.42578125" style="52" bestFit="1" customWidth="1"/>
    <col min="6" max="6" width="17.7109375" style="1" customWidth="1"/>
    <col min="7" max="7" width="15.42578125" style="22" customWidth="1"/>
    <col min="8" max="8" width="15.42578125" style="1" customWidth="1"/>
    <col min="9" max="16384" width="8.85546875" style="1"/>
  </cols>
  <sheetData>
    <row r="5" spans="2:8" ht="16.5" x14ac:dyDescent="0.3">
      <c r="B5" s="2" t="s">
        <v>105</v>
      </c>
      <c r="F5" s="32" t="s">
        <v>145</v>
      </c>
      <c r="G5" s="53">
        <v>12400</v>
      </c>
      <c r="H5" s="35"/>
    </row>
    <row r="6" spans="2:8" ht="15.75" customHeight="1" x14ac:dyDescent="0.3">
      <c r="B6" s="65" t="s">
        <v>177</v>
      </c>
      <c r="C6" s="65"/>
      <c r="D6" s="65"/>
      <c r="F6" s="32" t="s">
        <v>146</v>
      </c>
      <c r="G6" s="58">
        <f>+G27</f>
        <v>10500</v>
      </c>
      <c r="H6" s="37"/>
    </row>
    <row r="7" spans="2:8" ht="16.5" thickBot="1" x14ac:dyDescent="0.35">
      <c r="B7" s="20" t="s">
        <v>178</v>
      </c>
      <c r="F7" s="32" t="s">
        <v>147</v>
      </c>
      <c r="G7" s="34">
        <f>+G5-G6</f>
        <v>1900</v>
      </c>
      <c r="H7" s="37"/>
    </row>
    <row r="9" spans="2:8" x14ac:dyDescent="0.3">
      <c r="F9" s="54" t="s">
        <v>135</v>
      </c>
      <c r="G9" s="55"/>
    </row>
    <row r="10" spans="2:8" ht="31.5" x14ac:dyDescent="0.3">
      <c r="B10" s="7" t="s">
        <v>141</v>
      </c>
      <c r="C10" s="7" t="s">
        <v>106</v>
      </c>
      <c r="D10" s="7" t="s">
        <v>107</v>
      </c>
      <c r="E10" s="25" t="s">
        <v>2</v>
      </c>
      <c r="F10" s="25" t="s">
        <v>140</v>
      </c>
      <c r="G10" s="25" t="s">
        <v>134</v>
      </c>
    </row>
    <row r="11" spans="2:8" x14ac:dyDescent="0.3">
      <c r="B11" s="26" t="s">
        <v>152</v>
      </c>
      <c r="C11" s="26" t="s">
        <v>136</v>
      </c>
      <c r="D11" s="26" t="s">
        <v>158</v>
      </c>
      <c r="E11" s="27" t="s">
        <v>109</v>
      </c>
      <c r="F11" s="56">
        <v>3000</v>
      </c>
      <c r="G11" s="57">
        <v>3500</v>
      </c>
    </row>
    <row r="12" spans="2:8" x14ac:dyDescent="0.3">
      <c r="B12" s="26" t="s">
        <v>153</v>
      </c>
      <c r="C12" s="26" t="s">
        <v>109</v>
      </c>
      <c r="D12" s="26" t="s">
        <v>159</v>
      </c>
      <c r="E12" s="27">
        <v>43252</v>
      </c>
      <c r="F12" s="56">
        <v>2000</v>
      </c>
      <c r="G12" s="57">
        <v>1000</v>
      </c>
    </row>
    <row r="13" spans="2:8" x14ac:dyDescent="0.3">
      <c r="B13" s="26" t="s">
        <v>154</v>
      </c>
      <c r="C13" s="26" t="s">
        <v>139</v>
      </c>
      <c r="D13" s="26" t="s">
        <v>160</v>
      </c>
      <c r="E13" s="27">
        <v>43292</v>
      </c>
      <c r="F13" s="56">
        <v>4000</v>
      </c>
      <c r="G13" s="57">
        <v>3700</v>
      </c>
    </row>
    <row r="14" spans="2:8" x14ac:dyDescent="0.3">
      <c r="B14" s="26" t="s">
        <v>155</v>
      </c>
      <c r="C14" s="26" t="s">
        <v>108</v>
      </c>
      <c r="D14" s="26" t="s">
        <v>158</v>
      </c>
      <c r="E14" s="27">
        <v>43258</v>
      </c>
      <c r="F14" s="56">
        <v>500</v>
      </c>
      <c r="G14" s="57">
        <v>300</v>
      </c>
    </row>
    <row r="15" spans="2:8" x14ac:dyDescent="0.3">
      <c r="B15" s="26" t="s">
        <v>156</v>
      </c>
      <c r="C15" s="26" t="s">
        <v>136</v>
      </c>
      <c r="D15" s="26" t="s">
        <v>158</v>
      </c>
      <c r="E15" s="27">
        <v>43205</v>
      </c>
      <c r="F15" s="56">
        <v>2000</v>
      </c>
      <c r="G15" s="57">
        <v>1500</v>
      </c>
    </row>
    <row r="16" spans="2:8" x14ac:dyDescent="0.3">
      <c r="B16" s="26" t="s">
        <v>157</v>
      </c>
      <c r="C16" s="26" t="s">
        <v>161</v>
      </c>
      <c r="D16" s="26" t="s">
        <v>158</v>
      </c>
      <c r="E16" s="27">
        <v>43235</v>
      </c>
      <c r="F16" s="56">
        <v>400</v>
      </c>
      <c r="G16" s="57">
        <v>500</v>
      </c>
    </row>
    <row r="17" spans="2:7" x14ac:dyDescent="0.3">
      <c r="B17" s="26" t="s">
        <v>162</v>
      </c>
      <c r="C17" s="26" t="s">
        <v>133</v>
      </c>
      <c r="D17" s="26" t="s">
        <v>158</v>
      </c>
      <c r="E17" s="27"/>
      <c r="F17" s="56">
        <v>500</v>
      </c>
      <c r="G17" s="57"/>
    </row>
    <row r="18" spans="2:7" x14ac:dyDescent="0.3">
      <c r="B18" s="26"/>
      <c r="C18" s="26"/>
      <c r="D18" s="26"/>
      <c r="E18" s="27"/>
      <c r="F18" s="56"/>
      <c r="G18" s="57"/>
    </row>
    <row r="19" spans="2:7" x14ac:dyDescent="0.3">
      <c r="B19" s="26"/>
      <c r="C19" s="26"/>
      <c r="D19" s="26"/>
      <c r="E19" s="27"/>
      <c r="F19" s="56"/>
      <c r="G19" s="57"/>
    </row>
    <row r="20" spans="2:7" x14ac:dyDescent="0.3">
      <c r="B20" s="26"/>
      <c r="C20" s="26"/>
      <c r="D20" s="26"/>
      <c r="E20" s="27"/>
      <c r="F20" s="56"/>
      <c r="G20" s="57"/>
    </row>
    <row r="21" spans="2:7" x14ac:dyDescent="0.3">
      <c r="B21" s="26"/>
      <c r="C21" s="26"/>
      <c r="D21" s="26"/>
      <c r="E21" s="27"/>
      <c r="F21" s="56"/>
      <c r="G21" s="57"/>
    </row>
    <row r="22" spans="2:7" x14ac:dyDescent="0.3">
      <c r="B22" s="26"/>
      <c r="C22" s="26"/>
      <c r="D22" s="26"/>
      <c r="E22" s="27"/>
      <c r="F22" s="56"/>
      <c r="G22" s="57"/>
    </row>
    <row r="23" spans="2:7" x14ac:dyDescent="0.3">
      <c r="B23" s="26"/>
      <c r="C23" s="26"/>
      <c r="D23" s="26"/>
      <c r="E23" s="27"/>
      <c r="F23" s="56"/>
      <c r="G23" s="57"/>
    </row>
    <row r="24" spans="2:7" x14ac:dyDescent="0.3">
      <c r="B24" s="26"/>
      <c r="C24" s="26"/>
      <c r="D24" s="26"/>
      <c r="E24" s="27"/>
      <c r="F24" s="56"/>
      <c r="G24" s="57"/>
    </row>
    <row r="25" spans="2:7" x14ac:dyDescent="0.3">
      <c r="B25" s="26"/>
      <c r="C25" s="26"/>
      <c r="D25" s="26"/>
      <c r="E25" s="27"/>
      <c r="F25" s="56"/>
      <c r="G25" s="57"/>
    </row>
    <row r="26" spans="2:7" x14ac:dyDescent="0.3">
      <c r="B26" s="26"/>
      <c r="C26" s="26"/>
      <c r="D26" s="26"/>
      <c r="E26" s="27"/>
      <c r="F26" s="56"/>
      <c r="G26" s="57"/>
    </row>
    <row r="27" spans="2:7" ht="16.5" thickBot="1" x14ac:dyDescent="0.35">
      <c r="E27" s="32" t="s">
        <v>138</v>
      </c>
      <c r="F27" s="34">
        <f>SUM(F11:F26)</f>
        <v>12400</v>
      </c>
      <c r="G27" s="34">
        <f>SUM(G11:G26)</f>
        <v>10500</v>
      </c>
    </row>
  </sheetData>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96A40B29CFEC48ADB6E49997718F47" ma:contentTypeVersion="14" ma:contentTypeDescription="Create a new document." ma:contentTypeScope="" ma:versionID="d6bf07eae2aa7489435dd40be7e15bc7">
  <xsd:schema xmlns:xsd="http://www.w3.org/2001/XMLSchema" xmlns:xs="http://www.w3.org/2001/XMLSchema" xmlns:p="http://schemas.microsoft.com/office/2006/metadata/properties" xmlns:ns3="8e12d583-848c-406f-abdb-dc84290a178b" xmlns:ns4="03d45d34-c664-423e-83dd-1db74328db25" targetNamespace="http://schemas.microsoft.com/office/2006/metadata/properties" ma:root="true" ma:fieldsID="df0f924c9199cf45c72d3f768d18ef55" ns3:_="" ns4:_="">
    <xsd:import namespace="8e12d583-848c-406f-abdb-dc84290a178b"/>
    <xsd:import namespace="03d45d34-c664-423e-83dd-1db74328db2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2d583-848c-406f-abdb-dc84290a17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d45d34-c664-423e-83dd-1db74328db2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6BBA7F-2D7F-429C-884F-FCA7581E1118}">
  <ds:schemaRefs>
    <ds:schemaRef ds:uri="http://schemas.microsoft.com/sharepoint/v3/contenttype/forms"/>
  </ds:schemaRefs>
</ds:datastoreItem>
</file>

<file path=customXml/itemProps2.xml><?xml version="1.0" encoding="utf-8"?>
<ds:datastoreItem xmlns:ds="http://schemas.openxmlformats.org/officeDocument/2006/customXml" ds:itemID="{970A1523-224B-4343-83F7-BFC57085060C}">
  <ds:schemaRefs>
    <ds:schemaRef ds:uri="http://schemas.microsoft.com/office/2006/documentManagement/types"/>
    <ds:schemaRef ds:uri="http://schemas.microsoft.com/office/2006/metadata/properties"/>
    <ds:schemaRef ds:uri="http://purl.org/dc/terms/"/>
    <ds:schemaRef ds:uri="http://purl.org/dc/elements/1.1/"/>
    <ds:schemaRef ds:uri="8e12d583-848c-406f-abdb-dc84290a178b"/>
    <ds:schemaRef ds:uri="http://purl.org/dc/dcmitype/"/>
    <ds:schemaRef ds:uri="http://www.w3.org/XML/1998/namespace"/>
    <ds:schemaRef ds:uri="03d45d34-c664-423e-83dd-1db74328db25"/>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85485C7-A7C7-4B10-A33C-804975C7A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2d583-848c-406f-abdb-dc84290a178b"/>
    <ds:schemaRef ds:uri="03d45d34-c664-423e-83dd-1db74328d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Embryo Adoption Expenses</vt:lpstr>
      <vt:lpstr>Monthly Income and Expenses</vt:lpstr>
      <vt:lpstr>Calculating Net Worth</vt:lpstr>
      <vt:lpstr>Fundraising Tracker</vt:lpstr>
    </vt:vector>
  </TitlesOfParts>
  <Company>X Home Fitness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Jeremy123</dc:creator>
  <cp:lastModifiedBy>Kimberly Tyson</cp:lastModifiedBy>
  <cp:lastPrinted>2019-02-11T19:26:23Z</cp:lastPrinted>
  <dcterms:created xsi:type="dcterms:W3CDTF">2014-04-03T14:27:01Z</dcterms:created>
  <dcterms:modified xsi:type="dcterms:W3CDTF">2022-06-21T21:21:16Z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0x010100C496A40B29CFEC48ADB6E49997718F47</vt:lpwstr>
  </property>
</Properties>
</file>